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96" yWindow="1032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<sst xmlns="http://schemas.openxmlformats.org/spreadsheetml/2006/main" count="108" uniqueCount="76">
  <si>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</si>
  <si>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</si>
  <si>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</si>
  <si>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</si>
  <si>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</si>
  <si>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</si>
  <si>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</si>
  <si>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</si>
  <si>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</si>
  <si>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</si>
  <si>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</si>
  <si>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</si>
  <si>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</si>
  <si>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</si>
  <si>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</si>
  <si>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</si>
  <si>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</si>
  <si>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</si>
  <si>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</si>
  <si>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</si>
  <si>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</si>
  <si>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</si>
  <si>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</si>
  <si>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нп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</si>
  <si>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</si>
  <si>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</si>
  <si>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</si>
  <si>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</si>
  <si>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</si>
  <si>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</si>
  <si>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</si>
  <si>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</si>
  <si>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</si>
  <si>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</si>
  <si>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</si>
  <si>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</si>
  <si>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</si>
  <si>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</si>
  <si>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</si>
  <si>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</si>
  <si>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</si>
  <si>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</si>
  <si>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</si>
  <si>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</si>
  <si>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</si>
  <si>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</si>
  <si>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</si>
  <si>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</si>
  <si>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</si>
  <si>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</si>
  <si>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</si>
  <si>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</si>
  <si>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Широтной 146  </t>
  </si>
  <si>
    <t xml:space="preserve">Ремонт сети освещения и электроснабжения </t>
  </si>
  <si>
    <t>Окрашивание МАФ-ов, элементов детской площадки, урн.</t>
  </si>
  <si>
    <t xml:space="preserve">Начислено на ЛС МКД   </t>
  </si>
  <si>
    <t xml:space="preserve">      уборка земельного участка жп и </t>
  </si>
  <si>
    <t>Смена брусков и ремонт плитки в тамбурных помещениях</t>
  </si>
  <si>
    <t>Обмотка трубопровода отопления дорнитом</t>
  </si>
  <si>
    <t>Замена элемента питания для расходомера ВЭПС</t>
  </si>
  <si>
    <t xml:space="preserve">Наладка и ремонт теплообменика </t>
  </si>
  <si>
    <t>Замена аварийной запорной арматуры в период запуска отопления</t>
  </si>
  <si>
    <t>Реконструкция шкафа управления насосами ХВС</t>
  </si>
  <si>
    <t xml:space="preserve">Смена ливневой канализации                                                                     </t>
  </si>
  <si>
    <t xml:space="preserve">Ремонт сети электроснабжения </t>
  </si>
  <si>
    <t>Замена трубопровода канализационной системы(подвал)</t>
  </si>
  <si>
    <t>Аварийная замена участка ГВС, кв№7,11,15</t>
  </si>
  <si>
    <t xml:space="preserve">Окраска подвальных дверей и нанесение надписи с помощью трафарета </t>
  </si>
  <si>
    <t>Окраска бордюров, побелка деревьев</t>
  </si>
  <si>
    <t xml:space="preserve">    обслуживание антенны </t>
  </si>
  <si>
    <t xml:space="preserve">    подготовка доп теплоузла</t>
  </si>
  <si>
    <t xml:space="preserve">ремонт: </t>
  </si>
  <si>
    <t>Установка урн</t>
  </si>
  <si>
    <t>аварийно-диспетчерское обслуживание</t>
  </si>
  <si>
    <t>Прочее : сбор и транспортировка ртутьсодержащих предметов</t>
  </si>
  <si>
    <t xml:space="preserve"> за 2022 год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</si>
</sst>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0"/>
    <numFmt numFmtId="185" formatCode="#,##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9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2" fontId="50" fillId="33" borderId="11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vertical="top" wrapText="1"/>
    </xf>
    <xf numFmtId="1" fontId="50" fillId="33" borderId="11" xfId="0" applyNumberFormat="1" applyFont="1" applyFill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4"/>
  <sheetViews>
    <sheetView tabSelected="1" zoomScalePageLayoutView="0" workbookViewId="0" topLeftCell="A55">
      <selection activeCell="E66" sqref="E66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1.125" style="0" customWidth="1"/>
  </cols>
  <sheetData>
    <row r="1" spans="1:3" ht="17.25">
      <c r="A1" s="5"/>
      <c r="B1" s="90" t="s">
        <v>50</v>
      </c>
      <c r="C1" s="91"/>
    </row>
    <row r="2" spans="1:3" ht="15">
      <c r="A2" s="5"/>
      <c r="B2" s="88" t="s">
        <v>45</v>
      </c>
      <c r="C2" s="89"/>
    </row>
    <row r="3" spans="1:3" ht="15">
      <c r="A3" s="5"/>
      <c r="B3" s="88" t="s">
        <v>52</v>
      </c>
      <c r="C3" s="88"/>
    </row>
    <row r="4" spans="1:3" ht="15">
      <c r="A4" s="5"/>
      <c r="B4" s="88" t="s">
        <v>75</v>
      </c>
      <c r="C4" s="88"/>
    </row>
    <row r="5" spans="1:3" ht="12.75">
      <c r="A5" s="5"/>
      <c r="B5" s="58"/>
      <c r="C5" s="58"/>
    </row>
    <row r="6" spans="1:5" ht="43.5" customHeight="1">
      <c r="A6" s="59" t="s">
        <v>0</v>
      </c>
      <c r="B6" s="59" t="s">
        <v>1</v>
      </c>
      <c r="C6" s="57" t="s">
        <v>31</v>
      </c>
      <c r="D6" s="50"/>
      <c r="E6" s="1"/>
    </row>
    <row r="7" spans="1:5" ht="15" customHeight="1">
      <c r="A7" s="7">
        <v>1</v>
      </c>
      <c r="B7" s="7">
        <v>2</v>
      </c>
      <c r="C7" s="35">
        <v>3</v>
      </c>
      <c r="D7" s="50"/>
      <c r="E7" s="1"/>
    </row>
    <row r="8" spans="1:5" ht="33" customHeight="1">
      <c r="A8" s="42">
        <v>1</v>
      </c>
      <c r="B8" s="30" t="s">
        <v>26</v>
      </c>
      <c r="C8" s="33">
        <v>0</v>
      </c>
      <c r="D8" s="50"/>
      <c r="E8" s="1"/>
    </row>
    <row r="9" spans="1:5" ht="21" customHeight="1">
      <c r="A9" s="42">
        <v>2</v>
      </c>
      <c r="B9" s="30" t="s">
        <v>55</v>
      </c>
      <c r="C9" s="34">
        <f>SUM(C79)</f>
        <v>3897017</v>
      </c>
      <c r="D9" s="56"/>
      <c r="E9" s="1"/>
    </row>
    <row r="10" spans="1:5" ht="21" customHeight="1">
      <c r="A10" s="42">
        <v>3</v>
      </c>
      <c r="B10" s="30" t="s">
        <v>27</v>
      </c>
      <c r="C10" s="34">
        <f>SUM(C12)</f>
        <v>3729819</v>
      </c>
      <c r="D10" s="50"/>
      <c r="E10" s="1"/>
    </row>
    <row r="11" spans="1:5" ht="21" customHeight="1">
      <c r="A11" s="29"/>
      <c r="B11" s="32" t="s">
        <v>28</v>
      </c>
      <c r="C11" s="34"/>
      <c r="D11" s="50"/>
      <c r="E11" s="1"/>
    </row>
    <row r="12" spans="1:5" ht="24" customHeight="1">
      <c r="A12" s="6"/>
      <c r="B12" s="21" t="s">
        <v>29</v>
      </c>
      <c r="C12" s="36">
        <f>SUM(C14,C22,C24,C25,C31,C32,C35,C40,C41,C64)</f>
        <v>3729819</v>
      </c>
      <c r="D12" s="50"/>
      <c r="E12" s="1"/>
    </row>
    <row r="13" spans="1:5" ht="19.5" customHeight="1">
      <c r="A13" s="6"/>
      <c r="B13" s="21" t="s">
        <v>28</v>
      </c>
      <c r="C13" s="36"/>
      <c r="D13" s="50"/>
      <c r="E13" s="1"/>
    </row>
    <row r="14" spans="1:5" ht="14.25" customHeight="1">
      <c r="A14" s="6">
        <v>1</v>
      </c>
      <c r="B14" s="60" t="s">
        <v>9</v>
      </c>
      <c r="C14" s="61">
        <f>SUM(C15,C21)</f>
        <v>525579</v>
      </c>
      <c r="D14" s="84"/>
      <c r="E14" s="85"/>
    </row>
    <row r="15" spans="1:8" ht="18" customHeight="1">
      <c r="A15" s="6"/>
      <c r="B15" s="13" t="s">
        <v>56</v>
      </c>
      <c r="C15" s="61">
        <v>493393</v>
      </c>
      <c r="D15" s="8"/>
      <c r="E15" s="9"/>
      <c r="F15" s="28"/>
      <c r="G15" s="28"/>
      <c r="H15" s="11"/>
    </row>
    <row r="16" spans="1:5" ht="15" customHeight="1">
      <c r="A16" s="6"/>
      <c r="B16" s="13" t="s">
        <v>23</v>
      </c>
      <c r="C16" s="62"/>
      <c r="D16" s="8"/>
      <c r="E16" s="9"/>
    </row>
    <row r="17" spans="1:5" ht="15" customHeight="1">
      <c r="A17" s="6"/>
      <c r="B17" s="13" t="s">
        <v>13</v>
      </c>
      <c r="C17" s="62"/>
      <c r="D17" s="8"/>
      <c r="E17" s="9"/>
    </row>
    <row r="18" spans="1:5" ht="15" customHeight="1">
      <c r="A18" s="6"/>
      <c r="B18" s="14" t="s">
        <v>20</v>
      </c>
      <c r="C18" s="62">
        <v>5603</v>
      </c>
      <c r="D18" s="8"/>
      <c r="E18" s="9"/>
    </row>
    <row r="19" spans="1:5" ht="15" customHeight="1">
      <c r="A19" s="6"/>
      <c r="B19" s="14" t="s">
        <v>11</v>
      </c>
      <c r="C19" s="62">
        <v>11203</v>
      </c>
      <c r="D19" s="51"/>
      <c r="E19" s="9"/>
    </row>
    <row r="20" spans="1:6" ht="15" customHeight="1">
      <c r="A20" s="6"/>
      <c r="B20" s="13" t="s">
        <v>12</v>
      </c>
      <c r="C20" s="62">
        <v>69620</v>
      </c>
      <c r="D20" s="52"/>
      <c r="E20" s="53"/>
      <c r="F20" s="22"/>
    </row>
    <row r="21" spans="1:6" ht="16.5" customHeight="1">
      <c r="A21" s="6" t="s">
        <v>25</v>
      </c>
      <c r="B21" s="13" t="s">
        <v>21</v>
      </c>
      <c r="C21" s="61">
        <v>32186</v>
      </c>
      <c r="D21" s="52"/>
      <c r="E21" s="16"/>
      <c r="F21" s="22"/>
    </row>
    <row r="22" spans="1:6" ht="18.75" customHeight="1">
      <c r="A22" s="63">
        <v>2</v>
      </c>
      <c r="B22" s="17" t="s">
        <v>15</v>
      </c>
      <c r="C22" s="37">
        <v>420210</v>
      </c>
      <c r="D22" s="84"/>
      <c r="E22" s="85"/>
      <c r="F22" s="22"/>
    </row>
    <row r="23" spans="1:6" ht="21" customHeight="1">
      <c r="A23" s="63"/>
      <c r="B23" s="17" t="s">
        <v>14</v>
      </c>
      <c r="C23" s="36"/>
      <c r="D23" s="8"/>
      <c r="E23" s="9"/>
      <c r="F23" s="1"/>
    </row>
    <row r="24" spans="1:6" ht="20.25" customHeight="1">
      <c r="A24" s="63">
        <v>3</v>
      </c>
      <c r="B24" s="17" t="s">
        <v>24</v>
      </c>
      <c r="C24" s="36">
        <v>22521</v>
      </c>
      <c r="D24" s="25"/>
      <c r="E24" s="9"/>
      <c r="F24" s="78"/>
    </row>
    <row r="25" spans="1:9" ht="35.25" customHeight="1">
      <c r="A25" s="63">
        <v>4</v>
      </c>
      <c r="B25" s="13" t="s">
        <v>10</v>
      </c>
      <c r="C25" s="38">
        <f>SUM(C26,C30)</f>
        <v>983587</v>
      </c>
      <c r="D25" s="50"/>
      <c r="E25" s="54"/>
      <c r="F25" s="22"/>
      <c r="I25" s="23"/>
    </row>
    <row r="26" spans="1:9" ht="23.25" customHeight="1">
      <c r="A26" s="63"/>
      <c r="B26" s="15" t="s">
        <v>19</v>
      </c>
      <c r="C26" s="38">
        <v>974983</v>
      </c>
      <c r="D26" s="50"/>
      <c r="E26" s="54"/>
      <c r="F26" s="22"/>
      <c r="I26" s="23"/>
    </row>
    <row r="27" spans="1:9" ht="23.25" customHeight="1">
      <c r="A27" s="63"/>
      <c r="B27" s="24" t="s">
        <v>22</v>
      </c>
      <c r="C27" s="38"/>
      <c r="D27" s="50"/>
      <c r="E27" s="54"/>
      <c r="F27" s="22"/>
      <c r="I27" s="23"/>
    </row>
    <row r="28" spans="1:9" ht="23.25" customHeight="1">
      <c r="A28" s="63"/>
      <c r="B28" s="17" t="s">
        <v>69</v>
      </c>
      <c r="C28" s="38"/>
      <c r="D28" s="50"/>
      <c r="E28" s="54"/>
      <c r="F28" s="22"/>
      <c r="I28" s="23"/>
    </row>
    <row r="29" spans="1:6" ht="23.25" customHeight="1">
      <c r="A29" s="63"/>
      <c r="B29" s="13" t="s">
        <v>18</v>
      </c>
      <c r="C29" s="47">
        <v>38880</v>
      </c>
      <c r="D29" s="50"/>
      <c r="E29" s="1"/>
      <c r="F29" s="1"/>
    </row>
    <row r="30" spans="1:6" ht="23.25" customHeight="1">
      <c r="A30" s="63"/>
      <c r="B30" s="15" t="s">
        <v>70</v>
      </c>
      <c r="C30" s="76">
        <v>8604</v>
      </c>
      <c r="D30" s="50"/>
      <c r="E30" s="1"/>
      <c r="F30" s="1"/>
    </row>
    <row r="31" spans="1:6" ht="23.25" customHeight="1">
      <c r="A31" s="63">
        <v>5</v>
      </c>
      <c r="B31" s="80" t="s">
        <v>73</v>
      </c>
      <c r="C31" s="76">
        <v>239615</v>
      </c>
      <c r="D31" s="50"/>
      <c r="E31" s="1"/>
      <c r="F31" s="1"/>
    </row>
    <row r="32" spans="1:6" ht="24" customHeight="1">
      <c r="A32" s="63">
        <v>6</v>
      </c>
      <c r="B32" s="60" t="s">
        <v>6</v>
      </c>
      <c r="C32" s="38">
        <v>448540</v>
      </c>
      <c r="D32" s="50"/>
      <c r="E32" s="1"/>
      <c r="F32" s="22"/>
    </row>
    <row r="33" spans="1:6" ht="18.75" customHeight="1">
      <c r="A33" s="63"/>
      <c r="B33" s="17" t="s">
        <v>16</v>
      </c>
      <c r="C33" s="38"/>
      <c r="D33" s="50"/>
      <c r="E33" s="1"/>
      <c r="F33" s="1"/>
    </row>
    <row r="34" spans="1:5" ht="15.75" customHeight="1">
      <c r="A34" s="63"/>
      <c r="B34" s="17" t="s">
        <v>17</v>
      </c>
      <c r="C34" s="38"/>
      <c r="D34" s="50"/>
      <c r="E34" s="1"/>
    </row>
    <row r="35" spans="1:5" ht="18.75" customHeight="1">
      <c r="A35" s="63">
        <v>7</v>
      </c>
      <c r="B35" s="19" t="s">
        <v>3</v>
      </c>
      <c r="C35" s="38">
        <f>SUM(C36:C39)</f>
        <v>301091</v>
      </c>
      <c r="D35" s="50"/>
      <c r="E35" s="1"/>
    </row>
    <row r="36" spans="1:5" ht="18.75" customHeight="1">
      <c r="A36" s="63"/>
      <c r="B36" s="19" t="s">
        <v>4</v>
      </c>
      <c r="C36" s="38">
        <v>8480</v>
      </c>
      <c r="D36" s="50"/>
      <c r="E36" s="1"/>
    </row>
    <row r="37" spans="1:5" ht="18.75" customHeight="1">
      <c r="A37" s="63"/>
      <c r="B37" s="19" t="s">
        <v>2</v>
      </c>
      <c r="C37" s="38">
        <v>291923</v>
      </c>
      <c r="D37" s="50"/>
      <c r="E37" s="1"/>
    </row>
    <row r="38" spans="1:5" ht="18.75" customHeight="1">
      <c r="A38" s="63"/>
      <c r="B38" s="19" t="s">
        <v>5</v>
      </c>
      <c r="C38" s="38">
        <v>688</v>
      </c>
      <c r="D38" s="50"/>
      <c r="E38" s="1"/>
    </row>
    <row r="39" spans="1:5" ht="18.75" customHeight="1">
      <c r="A39" s="63"/>
      <c r="B39" s="17" t="s">
        <v>71</v>
      </c>
      <c r="C39" s="38"/>
      <c r="D39" s="50"/>
      <c r="E39" s="1"/>
    </row>
    <row r="40" spans="1:5" ht="26.25" customHeight="1">
      <c r="A40" s="63">
        <v>8</v>
      </c>
      <c r="B40" s="17" t="s">
        <v>74</v>
      </c>
      <c r="C40" s="38">
        <v>590</v>
      </c>
      <c r="D40" s="50"/>
      <c r="E40" s="1"/>
    </row>
    <row r="41" spans="1:5" ht="31.5" customHeight="1">
      <c r="A41" s="63">
        <v>9</v>
      </c>
      <c r="B41" s="21" t="s">
        <v>30</v>
      </c>
      <c r="C41" s="39">
        <f>SUM(C43:C63)</f>
        <v>563597</v>
      </c>
      <c r="D41" s="50"/>
      <c r="E41" s="82"/>
    </row>
    <row r="42" spans="1:5" ht="17.25" customHeight="1">
      <c r="A42" s="63"/>
      <c r="B42" s="21" t="s">
        <v>28</v>
      </c>
      <c r="C42" s="38"/>
      <c r="D42" s="50"/>
      <c r="E42" s="1"/>
    </row>
    <row r="43" spans="1:5" ht="30.75">
      <c r="A43" s="63"/>
      <c r="B43" s="48" t="s">
        <v>7</v>
      </c>
      <c r="C43" s="49"/>
      <c r="D43" s="50"/>
      <c r="E43" s="1"/>
    </row>
    <row r="44" spans="1:5" ht="30.75">
      <c r="A44" s="63"/>
      <c r="B44" s="14" t="s">
        <v>57</v>
      </c>
      <c r="C44" s="49">
        <v>2699</v>
      </c>
      <c r="D44" s="50"/>
      <c r="E44" s="1"/>
    </row>
    <row r="45" spans="1:5" ht="15">
      <c r="A45" s="63"/>
      <c r="B45" s="14" t="s">
        <v>72</v>
      </c>
      <c r="C45" s="79">
        <v>6000</v>
      </c>
      <c r="D45" s="50"/>
      <c r="E45" s="1"/>
    </row>
    <row r="46" spans="1:5" ht="30.75">
      <c r="A46" s="63"/>
      <c r="B46" s="48" t="s">
        <v>46</v>
      </c>
      <c r="C46" s="10"/>
      <c r="D46" s="50"/>
      <c r="E46" s="1"/>
    </row>
    <row r="47" spans="1:5" ht="15">
      <c r="A47" s="63"/>
      <c r="B47" s="14" t="s">
        <v>58</v>
      </c>
      <c r="C47" s="10">
        <v>9796</v>
      </c>
      <c r="D47" s="50"/>
      <c r="E47" s="1"/>
    </row>
    <row r="48" spans="1:5" ht="15">
      <c r="A48" s="63"/>
      <c r="B48" s="74" t="s">
        <v>62</v>
      </c>
      <c r="C48" s="10">
        <v>5000</v>
      </c>
      <c r="D48" s="50"/>
      <c r="E48" s="1"/>
    </row>
    <row r="49" spans="1:5" ht="15">
      <c r="A49" s="63"/>
      <c r="B49" s="14" t="s">
        <v>59</v>
      </c>
      <c r="C49" s="10">
        <v>950</v>
      </c>
      <c r="D49" s="50"/>
      <c r="E49" s="1"/>
    </row>
    <row r="50" spans="1:5" ht="15">
      <c r="A50" s="63"/>
      <c r="B50" s="14" t="s">
        <v>60</v>
      </c>
      <c r="C50" s="10">
        <v>35751</v>
      </c>
      <c r="D50" s="50"/>
      <c r="E50" s="1"/>
    </row>
    <row r="51" spans="1:5" ht="30.75">
      <c r="A51" s="63"/>
      <c r="B51" s="14" t="s">
        <v>61</v>
      </c>
      <c r="C51" s="49">
        <v>85743</v>
      </c>
      <c r="D51" s="50"/>
      <c r="E51" s="1"/>
    </row>
    <row r="52" spans="1:5" ht="46.5">
      <c r="A52" s="63"/>
      <c r="B52" s="48" t="s">
        <v>47</v>
      </c>
      <c r="C52" s="49"/>
      <c r="D52" s="67"/>
      <c r="E52" s="1"/>
    </row>
    <row r="53" spans="1:5" ht="15">
      <c r="A53" s="63"/>
      <c r="B53" s="68" t="s">
        <v>63</v>
      </c>
      <c r="C53" s="75">
        <v>30259</v>
      </c>
      <c r="D53" s="50"/>
      <c r="E53" s="1"/>
    </row>
    <row r="54" spans="1:5" ht="62.25">
      <c r="A54" s="12"/>
      <c r="B54" s="48" t="s">
        <v>48</v>
      </c>
      <c r="C54" s="10"/>
      <c r="D54" s="50"/>
      <c r="E54" s="1"/>
    </row>
    <row r="55" spans="1:10" ht="15">
      <c r="A55" s="26"/>
      <c r="B55" s="14" t="s">
        <v>53</v>
      </c>
      <c r="C55" s="10">
        <v>7746</v>
      </c>
      <c r="D55" s="50"/>
      <c r="E55" s="1"/>
      <c r="J55" s="31"/>
    </row>
    <row r="56" spans="1:5" ht="15">
      <c r="A56" s="26"/>
      <c r="B56" s="14" t="s">
        <v>64</v>
      </c>
      <c r="C56" s="36">
        <v>14037</v>
      </c>
      <c r="D56" s="50"/>
      <c r="E56" s="1"/>
    </row>
    <row r="57" spans="1:5" ht="48" customHeight="1">
      <c r="A57" s="26"/>
      <c r="B57" s="48" t="s">
        <v>49</v>
      </c>
      <c r="C57" s="10"/>
      <c r="D57" s="50"/>
      <c r="E57" s="1"/>
    </row>
    <row r="58" spans="1:5" ht="30.75">
      <c r="A58" s="26"/>
      <c r="B58" s="14" t="s">
        <v>65</v>
      </c>
      <c r="C58" s="10">
        <v>337943</v>
      </c>
      <c r="D58" s="50"/>
      <c r="E58" s="1"/>
    </row>
    <row r="59" spans="1:5" ht="15">
      <c r="A59" s="26"/>
      <c r="B59" s="14" t="s">
        <v>66</v>
      </c>
      <c r="C59" s="10">
        <v>17015</v>
      </c>
      <c r="D59" s="50"/>
      <c r="E59" s="1"/>
    </row>
    <row r="60" spans="1:5" ht="15">
      <c r="A60" s="26"/>
      <c r="B60" s="48" t="s">
        <v>8</v>
      </c>
      <c r="C60" s="10"/>
      <c r="D60" s="50"/>
      <c r="E60" s="1"/>
    </row>
    <row r="61" spans="1:5" ht="30.75">
      <c r="A61" s="26"/>
      <c r="B61" s="27" t="s">
        <v>67</v>
      </c>
      <c r="C61" s="10">
        <v>1462</v>
      </c>
      <c r="D61" s="50"/>
      <c r="E61" s="1"/>
    </row>
    <row r="62" spans="1:5" ht="15">
      <c r="A62" s="26"/>
      <c r="B62" s="14" t="s">
        <v>68</v>
      </c>
      <c r="C62" s="10">
        <v>4164</v>
      </c>
      <c r="D62" s="50"/>
      <c r="E62" s="1"/>
    </row>
    <row r="63" spans="1:5" ht="30.75">
      <c r="A63" s="66"/>
      <c r="B63" s="27" t="s">
        <v>54</v>
      </c>
      <c r="C63" s="36">
        <v>5032</v>
      </c>
      <c r="D63" s="50"/>
      <c r="E63" s="1"/>
    </row>
    <row r="64" spans="1:5" ht="21.75" customHeight="1">
      <c r="A64" s="77">
        <v>10</v>
      </c>
      <c r="B64" s="20" t="s">
        <v>37</v>
      </c>
      <c r="C64" s="36">
        <v>224489</v>
      </c>
      <c r="D64" s="50"/>
      <c r="E64" s="1"/>
    </row>
    <row r="65" spans="1:5" ht="31.5" customHeight="1">
      <c r="A65" s="42">
        <v>4</v>
      </c>
      <c r="B65" s="43" t="s">
        <v>51</v>
      </c>
      <c r="C65" s="81">
        <f>SUM(C8+C9-C10)</f>
        <v>167198</v>
      </c>
      <c r="D65" s="50"/>
      <c r="E65" s="1"/>
    </row>
    <row r="66" spans="1:6" ht="51" customHeight="1">
      <c r="A66" s="42">
        <v>5</v>
      </c>
      <c r="B66" s="43" t="s">
        <v>39</v>
      </c>
      <c r="C66" s="69">
        <f>SUM(C68,C69)</f>
        <v>951217</v>
      </c>
      <c r="D66" s="50"/>
      <c r="E66" s="72"/>
      <c r="F66" s="73"/>
    </row>
    <row r="67" spans="1:5" ht="18.75" customHeight="1">
      <c r="A67" s="18"/>
      <c r="B67" s="20" t="s">
        <v>28</v>
      </c>
      <c r="C67" s="47"/>
      <c r="D67" s="50"/>
      <c r="E67" s="1"/>
    </row>
    <row r="68" spans="1:5" ht="24.75" customHeight="1">
      <c r="A68" s="6"/>
      <c r="B68" s="41" t="s">
        <v>32</v>
      </c>
      <c r="C68" s="61">
        <v>575363</v>
      </c>
      <c r="D68" s="50"/>
      <c r="E68" s="1"/>
    </row>
    <row r="69" spans="1:5" ht="24.75" customHeight="1">
      <c r="A69" s="6"/>
      <c r="B69" s="41" t="s">
        <v>33</v>
      </c>
      <c r="C69" s="64">
        <v>375854</v>
      </c>
      <c r="D69" s="50"/>
      <c r="E69" s="1"/>
    </row>
    <row r="70" spans="1:5" ht="17.25" customHeight="1">
      <c r="A70" s="6"/>
      <c r="B70" s="20" t="s">
        <v>28</v>
      </c>
      <c r="C70" s="65"/>
      <c r="D70" s="50"/>
      <c r="E70" s="1"/>
    </row>
    <row r="71" spans="1:5" ht="17.25" customHeight="1">
      <c r="A71" s="6"/>
      <c r="B71" s="40" t="s">
        <v>34</v>
      </c>
      <c r="C71" s="64">
        <v>161025</v>
      </c>
      <c r="D71" s="50"/>
      <c r="E71" s="1"/>
    </row>
    <row r="72" spans="1:5" ht="17.25" customHeight="1">
      <c r="A72" s="6"/>
      <c r="B72" s="40" t="s">
        <v>35</v>
      </c>
      <c r="C72" s="64">
        <v>44471</v>
      </c>
      <c r="D72" s="50"/>
      <c r="E72" s="1"/>
    </row>
    <row r="73" spans="1:5" ht="17.25" customHeight="1">
      <c r="A73" s="6"/>
      <c r="B73" s="41" t="s">
        <v>36</v>
      </c>
      <c r="C73" s="64">
        <v>30549</v>
      </c>
      <c r="D73" s="50"/>
      <c r="E73" s="1"/>
    </row>
    <row r="74" spans="1:5" ht="17.25" customHeight="1">
      <c r="A74" s="6"/>
      <c r="B74" s="20" t="s">
        <v>37</v>
      </c>
      <c r="C74" s="64">
        <v>12736</v>
      </c>
      <c r="D74" s="50"/>
      <c r="E74" s="1"/>
    </row>
    <row r="75" spans="1:5" ht="17.25" customHeight="1">
      <c r="A75" s="6"/>
      <c r="B75" s="20" t="s">
        <v>38</v>
      </c>
      <c r="C75" s="64">
        <v>-26713</v>
      </c>
      <c r="D75" s="50"/>
      <c r="E75" s="1"/>
    </row>
    <row r="76" spans="1:6" ht="33" customHeight="1">
      <c r="A76" s="42">
        <v>6</v>
      </c>
      <c r="B76" s="41" t="s">
        <v>40</v>
      </c>
      <c r="C76" s="64">
        <f>SUM(C78:C79)</f>
        <v>8023611</v>
      </c>
      <c r="D76" s="50"/>
      <c r="E76" s="72"/>
      <c r="F76" s="73"/>
    </row>
    <row r="77" spans="1:5" ht="17.25" customHeight="1">
      <c r="A77" s="6"/>
      <c r="B77" s="20" t="s">
        <v>28</v>
      </c>
      <c r="C77" s="65"/>
      <c r="D77" s="50"/>
      <c r="E77" s="1"/>
    </row>
    <row r="78" spans="1:5" ht="17.25" customHeight="1">
      <c r="A78" s="6"/>
      <c r="B78" s="41" t="s">
        <v>32</v>
      </c>
      <c r="C78" s="55">
        <v>4126594</v>
      </c>
      <c r="D78" s="50"/>
      <c r="E78" s="1"/>
    </row>
    <row r="79" spans="1:5" ht="17.25" customHeight="1">
      <c r="A79" s="6"/>
      <c r="B79" s="41" t="s">
        <v>33</v>
      </c>
      <c r="C79" s="64">
        <f>SUM(C81:C85)</f>
        <v>3897017</v>
      </c>
      <c r="D79" s="50"/>
      <c r="E79" s="1"/>
    </row>
    <row r="80" spans="1:5" ht="17.25" customHeight="1">
      <c r="A80" s="6"/>
      <c r="B80" s="20" t="s">
        <v>28</v>
      </c>
      <c r="C80" s="64"/>
      <c r="D80" s="50"/>
      <c r="E80" s="1"/>
    </row>
    <row r="81" spans="1:5" ht="17.25" customHeight="1">
      <c r="A81" s="6"/>
      <c r="B81" s="40" t="s">
        <v>34</v>
      </c>
      <c r="C81" s="64">
        <v>2817883</v>
      </c>
      <c r="D81" s="50"/>
      <c r="E81" s="1"/>
    </row>
    <row r="82" spans="1:5" ht="17.25" customHeight="1">
      <c r="A82" s="6"/>
      <c r="B82" s="40" t="s">
        <v>35</v>
      </c>
      <c r="C82" s="64">
        <v>472147</v>
      </c>
      <c r="D82" s="50"/>
      <c r="E82" s="1"/>
    </row>
    <row r="83" spans="1:5" ht="17.25" customHeight="1">
      <c r="A83" s="6"/>
      <c r="B83" s="41" t="s">
        <v>36</v>
      </c>
      <c r="C83" s="64">
        <v>448540</v>
      </c>
      <c r="D83" s="50"/>
      <c r="E83" s="1"/>
    </row>
    <row r="84" spans="1:5" ht="17.25" customHeight="1">
      <c r="A84" s="6"/>
      <c r="B84" s="20" t="s">
        <v>37</v>
      </c>
      <c r="C84" s="64">
        <v>151365</v>
      </c>
      <c r="D84" s="50"/>
      <c r="E84" s="1"/>
    </row>
    <row r="85" spans="1:5" ht="17.25" customHeight="1">
      <c r="A85" s="6"/>
      <c r="B85" s="20" t="s">
        <v>38</v>
      </c>
      <c r="C85" s="64">
        <v>7082</v>
      </c>
      <c r="D85" s="50"/>
      <c r="E85" s="1"/>
    </row>
    <row r="86" spans="1:6" ht="33" customHeight="1">
      <c r="A86" s="42">
        <v>7</v>
      </c>
      <c r="B86" s="41" t="s">
        <v>41</v>
      </c>
      <c r="C86" s="64">
        <f>SUM(C88:C89)</f>
        <v>7764607</v>
      </c>
      <c r="D86" s="50"/>
      <c r="E86" s="72"/>
      <c r="F86" s="73"/>
    </row>
    <row r="87" spans="1:5" ht="17.25" customHeight="1">
      <c r="A87" s="42"/>
      <c r="B87" s="20" t="s">
        <v>28</v>
      </c>
      <c r="C87" s="65"/>
      <c r="D87" s="50"/>
      <c r="E87" s="1"/>
    </row>
    <row r="88" spans="1:5" ht="17.25" customHeight="1">
      <c r="A88" s="6"/>
      <c r="B88" s="41" t="s">
        <v>32</v>
      </c>
      <c r="C88" s="64">
        <v>4017570</v>
      </c>
      <c r="D88" s="50"/>
      <c r="E88" s="1"/>
    </row>
    <row r="89" spans="1:5" ht="17.25" customHeight="1">
      <c r="A89" s="6"/>
      <c r="B89" s="41" t="s">
        <v>33</v>
      </c>
      <c r="C89" s="64">
        <f>SUM(C91:C95)</f>
        <v>3747037</v>
      </c>
      <c r="D89" s="50"/>
      <c r="E89" s="1"/>
    </row>
    <row r="90" spans="1:5" ht="17.25" customHeight="1">
      <c r="A90" s="6"/>
      <c r="B90" s="20" t="s">
        <v>28</v>
      </c>
      <c r="C90" s="64"/>
      <c r="D90" s="50"/>
      <c r="E90" s="1"/>
    </row>
    <row r="91" spans="1:5" ht="17.25" customHeight="1">
      <c r="A91" s="6"/>
      <c r="B91" s="40" t="s">
        <v>34</v>
      </c>
      <c r="C91" s="64">
        <v>2689326</v>
      </c>
      <c r="D91" s="50"/>
      <c r="E91" s="1"/>
    </row>
    <row r="92" spans="1:5" ht="17.25" customHeight="1">
      <c r="A92" s="6"/>
      <c r="B92" s="40" t="s">
        <v>35</v>
      </c>
      <c r="C92" s="64">
        <v>468165</v>
      </c>
      <c r="D92" s="50"/>
      <c r="E92" s="1"/>
    </row>
    <row r="93" spans="1:5" ht="17.25" customHeight="1">
      <c r="A93" s="6"/>
      <c r="B93" s="41" t="s">
        <v>36</v>
      </c>
      <c r="C93" s="64">
        <v>433002</v>
      </c>
      <c r="D93" s="50"/>
      <c r="E93" s="1"/>
    </row>
    <row r="94" spans="1:5" ht="17.25" customHeight="1">
      <c r="A94" s="6"/>
      <c r="B94" s="20" t="s">
        <v>37</v>
      </c>
      <c r="C94" s="55">
        <v>147994</v>
      </c>
      <c r="D94" s="50"/>
      <c r="E94" s="1"/>
    </row>
    <row r="95" spans="1:5" ht="17.25" customHeight="1">
      <c r="A95" s="6"/>
      <c r="B95" s="20" t="s">
        <v>38</v>
      </c>
      <c r="C95" s="64">
        <v>8550</v>
      </c>
      <c r="D95" s="50"/>
      <c r="E95" s="1"/>
    </row>
    <row r="96" spans="1:6" ht="34.5" customHeight="1">
      <c r="A96" s="42">
        <v>8</v>
      </c>
      <c r="B96" s="41" t="s">
        <v>42</v>
      </c>
      <c r="C96" s="70">
        <f>SUM(C98:C99)</f>
        <v>1048950</v>
      </c>
      <c r="D96" s="50"/>
      <c r="E96" s="1"/>
      <c r="F96" s="73"/>
    </row>
    <row r="97" spans="1:5" ht="17.25" customHeight="1">
      <c r="A97" s="6"/>
      <c r="B97" s="20" t="s">
        <v>28</v>
      </c>
      <c r="C97" s="64"/>
      <c r="D97" s="50"/>
      <c r="E97" s="1"/>
    </row>
    <row r="98" spans="1:5" ht="17.25" customHeight="1">
      <c r="A98" s="6"/>
      <c r="B98" s="41" t="s">
        <v>32</v>
      </c>
      <c r="C98" s="64">
        <v>648003</v>
      </c>
      <c r="D98" s="50"/>
      <c r="E98" s="1"/>
    </row>
    <row r="99" spans="1:5" ht="17.25" customHeight="1">
      <c r="A99" s="6"/>
      <c r="B99" s="41" t="s">
        <v>33</v>
      </c>
      <c r="C99" s="64">
        <f>SUM(C101:C105)</f>
        <v>400947</v>
      </c>
      <c r="D99" s="50"/>
      <c r="E99" s="1"/>
    </row>
    <row r="100" spans="1:5" ht="17.25" customHeight="1">
      <c r="A100" s="6"/>
      <c r="B100" s="20" t="s">
        <v>28</v>
      </c>
      <c r="C100" s="64"/>
      <c r="D100" s="50"/>
      <c r="E100" s="1"/>
    </row>
    <row r="101" spans="1:5" ht="17.25" customHeight="1">
      <c r="A101" s="6"/>
      <c r="B101" s="40" t="s">
        <v>34</v>
      </c>
      <c r="C101" s="55">
        <v>289582</v>
      </c>
      <c r="D101" s="50"/>
      <c r="E101" s="1"/>
    </row>
    <row r="102" spans="1:5" ht="17.25" customHeight="1">
      <c r="A102" s="6"/>
      <c r="B102" s="40" t="s">
        <v>35</v>
      </c>
      <c r="C102" s="64">
        <v>48453</v>
      </c>
      <c r="D102" s="50"/>
      <c r="E102" s="1"/>
    </row>
    <row r="103" spans="1:5" ht="17.25" customHeight="1">
      <c r="A103" s="6"/>
      <c r="B103" s="41" t="s">
        <v>36</v>
      </c>
      <c r="C103" s="64">
        <v>46087</v>
      </c>
      <c r="D103" s="50"/>
      <c r="E103" s="1"/>
    </row>
    <row r="104" spans="1:5" ht="17.25" customHeight="1">
      <c r="A104" s="6"/>
      <c r="B104" s="20" t="s">
        <v>37</v>
      </c>
      <c r="C104" s="64">
        <v>16107</v>
      </c>
      <c r="D104" s="50"/>
      <c r="E104" s="1"/>
    </row>
    <row r="105" spans="1:5" ht="17.25" customHeight="1">
      <c r="A105" s="6"/>
      <c r="B105" s="20" t="s">
        <v>38</v>
      </c>
      <c r="C105" s="64">
        <v>718</v>
      </c>
      <c r="D105" s="50"/>
      <c r="E105" s="1"/>
    </row>
    <row r="106" spans="1:5" ht="17.25" customHeight="1">
      <c r="A106" s="6"/>
      <c r="B106" s="86" t="s">
        <v>43</v>
      </c>
      <c r="C106" s="87"/>
      <c r="D106" s="50"/>
      <c r="E106" s="1"/>
    </row>
    <row r="107" spans="1:5" ht="36.75" customHeight="1">
      <c r="A107" s="42">
        <v>9</v>
      </c>
      <c r="B107" s="46" t="s">
        <v>44</v>
      </c>
      <c r="C107" s="71">
        <v>0</v>
      </c>
      <c r="D107" s="50"/>
      <c r="E107" s="1"/>
    </row>
    <row r="108" spans="1:5" ht="17.25" customHeight="1">
      <c r="A108" s="6"/>
      <c r="B108" s="45"/>
      <c r="C108" s="44"/>
      <c r="D108" s="50"/>
      <c r="E108" s="1"/>
    </row>
    <row r="109" spans="1:5" ht="17.25" customHeight="1">
      <c r="A109" s="6"/>
      <c r="B109" s="45"/>
      <c r="C109" s="44"/>
      <c r="D109" s="50"/>
      <c r="E109" s="1"/>
    </row>
    <row r="110" spans="1:3" ht="15">
      <c r="A110" s="83"/>
      <c r="B110" s="83"/>
      <c r="C110" s="4"/>
    </row>
    <row r="111" spans="1:3" ht="15">
      <c r="A111" s="2"/>
      <c r="B111" s="2"/>
      <c r="C111" s="2"/>
    </row>
    <row r="112" spans="1:3" ht="12.75">
      <c r="A112" s="1"/>
      <c r="B112" s="1"/>
      <c r="C112" s="1"/>
    </row>
    <row r="114" spans="2:3" ht="12.75">
      <c r="B114" s="3"/>
      <c r="C114" s="3"/>
    </row>
  </sheetData>
  <sheetProtection/>
  <mergeCells count="8">
    <mergeCell ref="A110:B110"/>
    <mergeCell ref="D22:E22"/>
    <mergeCell ref="D14:E14"/>
    <mergeCell ref="B106:C106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2022-03-29T06:37:52Z</cp:lastPrinted>
  <dcterms:created xsi:type="dcterms:W3CDTF">2001-12-10T09:00:53Z</dcterms:created>
  <dcterms:modified xsi:type="dcterms:W3CDTF">2023-04-03T12:11:50Z</dcterms:modified>
  <cp:category/>
  <cp:version/>
  <cp:contentType/>
  <cp:contentStatus/>
</cp:coreProperties>
</file>